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<sst xmlns="http://schemas.openxmlformats.org/spreadsheetml/2006/main" count="78" uniqueCount="46">
  <si>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</si>
  <si>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</si>
  <si>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</si>
  <si>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</si>
  <si>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</si>
  <si>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</si>
  <si>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</si>
  <si>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</si>
  <si>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</si>
  <si>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</si>
  <si>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</si>
  <si>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</si>
  <si>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</si>
  <si>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</si>
  <si>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</si>
  <si>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</si>
  <si>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</si>
  <si>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</si>
  <si>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</si>
  <si>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</si>
  <si>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國立雲林科技大學校務基金</t>
  </si>
  <si>
    <t>固定資產建設改良擴充計畫預算與實際進度比較表</t>
  </si>
  <si>
    <t>中華民國108年度</t>
  </si>
  <si>
    <t>本年度預算數</t>
  </si>
  <si>
    <t>一般建築及設備計畫</t>
  </si>
  <si>
    <t/>
  </si>
  <si>
    <t xml:space="preserve">土地改良物                                                                                          </t>
  </si>
  <si>
    <t>108.01
108.12</t>
  </si>
  <si>
    <t xml:space="preserve">政府補助收入:
1.政府補助收入支應部分
(1)本年度依據行政院院授教字第10801909591號函奉准先行辦理481,000元。
(2)本年度預算流入：1,968,000元。
房屋及建築1,968,000元。 
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</si>
  <si>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</si>
  <si>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</si>
  <si>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</si>
  <si>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政府補助收入:
1.政府補助收入支應部分
(1)本年度依據行政院院授教字第10801909591號函奉准先行辦理8,019,000元。
(2)本年度預算流出：12,766,000元。
土地改良物1,968,000元。
交通及運輸設備2,141,000元。 
什項設備8,657,000元。
2.自籌收入支應部分
本年度預算流出：1,333,000元。
交通及運輸設備1,333,000元。
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</si>
  <si>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</si>
  <si>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</si>
  <si>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</si>
  <si>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政府補助收入:
1.政府補助收入支應部分
(1)本年度依據行政院院授教字第10801909591號函奉准先行辦理30,304,000元。
(2)本年度預算流出：10,889,000元。
什項設備10,889,000元。
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</si>
  <si>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</si>
  <si>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</si>
  <si>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</si>
  <si>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政府補助收入:
1.政府補助收入支應部分
(1)本年度依據行政院院授教字第10801909591號函奉准先行辦理2,597,000元。
(2)本年度預算流入：2,141,000元。
房屋及建築2,141,000元。 
2.自籌收入支應部分
本年度預算流入：1,333,000元。
房屋及建築1,333,000元。  
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</si>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</sst>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20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21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19</v>
      </c>
    </row>
    <row r="4" spans="1:17" ht="16.5">
      <c r="A4" s="13" t="s">
        <v>0</v>
      </c>
      <c r="B4" s="15" t="s">
        <v>1</v>
      </c>
      <c r="C4" s="15"/>
      <c r="D4" s="15"/>
      <c r="E4" s="15" t="s">
        <v>2</v>
      </c>
      <c r="F4" s="15"/>
      <c r="G4" s="15"/>
      <c r="H4" s="15"/>
      <c r="I4" s="15"/>
      <c r="J4" s="15"/>
      <c r="K4" s="15"/>
      <c r="L4" s="15"/>
      <c r="M4" s="15" t="s">
        <v>3</v>
      </c>
      <c r="N4" s="15"/>
      <c r="O4" s="15"/>
      <c r="P4" s="15"/>
      <c r="Q4" s="16" t="s">
        <v>4</v>
      </c>
    </row>
    <row r="5" spans="1:17" ht="16.5">
      <c r="A5" s="14"/>
      <c r="B5" s="18" t="s">
        <v>5</v>
      </c>
      <c r="C5" s="18" t="s">
        <v>6</v>
      </c>
      <c r="D5" s="19" t="s">
        <v>7</v>
      </c>
      <c r="E5" s="18" t="s">
        <v>8</v>
      </c>
      <c r="F5" s="18"/>
      <c r="G5" s="18"/>
      <c r="H5" s="18"/>
      <c r="I5" s="18"/>
      <c r="J5" s="18"/>
      <c r="K5" s="18" t="s">
        <v>9</v>
      </c>
      <c r="L5" s="18"/>
      <c r="M5" s="19" t="s">
        <v>10</v>
      </c>
      <c r="N5" s="20" t="s">
        <v>11</v>
      </c>
      <c r="O5" s="19" t="s">
        <v>12</v>
      </c>
      <c r="P5" s="20" t="s">
        <v>13</v>
      </c>
      <c r="Q5" s="17"/>
    </row>
    <row r="6" spans="1:17" ht="33.75" thickBot="1">
      <c r="A6" s="21"/>
      <c r="B6" s="22"/>
      <c r="C6" s="22"/>
      <c r="D6" s="22"/>
      <c r="E6" s="23" t="s">
        <v>14</v>
      </c>
      <c r="F6" s="24" t="s">
        <v>23</v>
      </c>
      <c r="G6" s="25" t="s">
        <v>15</v>
      </c>
      <c r="H6" s="23" t="s">
        <v>16</v>
      </c>
      <c r="I6" s="23" t="s">
        <v>17</v>
      </c>
      <c r="J6" s="25" t="s">
        <v>18</v>
      </c>
      <c r="K6" s="24" t="s">
        <v>5</v>
      </c>
      <c r="L6" s="25" t="s">
        <v>18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12193944</v>
      </c>
      <c r="F7" s="35">
        <v>298971000</v>
      </c>
      <c r="G7" s="35">
        <v>41401000</v>
      </c>
      <c r="H7" s="35">
        <v>0</v>
      </c>
      <c r="I7" s="35">
        <f>E7+F7+G7+H7</f>
        <v>352565944</v>
      </c>
      <c r="J7" s="37">
        <f>IF(B7=0,"",ROUND(I7*100/B7,2))</f>
      </c>
      <c r="K7" s="35">
        <v>352565944</v>
      </c>
      <c r="L7" s="37">
        <f>IF(B7=0,"",ROUND(K7*100/B7,2))</f>
      </c>
      <c r="M7" s="35">
        <v>352170215</v>
      </c>
      <c r="N7" s="37">
        <f>IF(I7=0,"",ROUND(M7*100/I7,2))</f>
        <v>99.89</v>
      </c>
      <c r="O7" s="35">
        <v>352170215</v>
      </c>
      <c r="P7" s="37">
        <f>IF(K7=0,"",ROUND(O7*100/K7,2))</f>
        <v>99.89</v>
      </c>
      <c r="Q7" s="42"/>
    </row>
    <row r="8" spans="1:17" ht="101.2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8000000</v>
      </c>
      <c r="G8" s="31">
        <v>481000</v>
      </c>
      <c r="H8" s="31">
        <v>1968000</v>
      </c>
      <c r="I8" s="31">
        <f>E8+F8+G8+H8</f>
        <v>10449000</v>
      </c>
      <c r="J8" s="32">
        <f>IF(B8=0,"",ROUND(I8*100/B8,2))</f>
      </c>
      <c r="K8" s="31">
        <v>10449000</v>
      </c>
      <c r="L8" s="32">
        <f>IF(B8=0,"",ROUND(K8*100/B8,2))</f>
      </c>
      <c r="M8" s="31">
        <v>10448672</v>
      </c>
      <c r="N8" s="32">
        <f>IF(I8=0,"",ROUND(M8*100/I8,2))</f>
        <v>100</v>
      </c>
      <c r="O8" s="31">
        <v>10448672</v>
      </c>
      <c r="P8" s="32">
        <f>IF(K8=0,"",ROUND(O8*100/K8,2))</f>
        <v>100</v>
      </c>
      <c r="Q8" s="43" t="s">
        <v>28</v>
      </c>
    </row>
    <row r="9" spans="1:17" ht="33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8000000</v>
      </c>
      <c r="G9" s="31">
        <v>481000</v>
      </c>
      <c r="H9" s="31">
        <v>1968000</v>
      </c>
      <c r="I9" s="31">
        <f>E9+F9+G9+H9</f>
        <v>10449000</v>
      </c>
      <c r="J9" s="32">
        <f>IF(B9=0,"",ROUND(I9*100/B9,2))</f>
      </c>
      <c r="K9" s="31">
        <v>10449000</v>
      </c>
      <c r="L9" s="32">
        <f>IF(B9=0,"",ROUND(K9*100/B9,2))</f>
      </c>
      <c r="M9" s="31">
        <v>2982110</v>
      </c>
      <c r="N9" s="32">
        <f>IF(I9=0,"",ROUND(M9*100/I9,2))</f>
        <v>28.54</v>
      </c>
      <c r="O9" s="31">
        <v>2982110</v>
      </c>
      <c r="P9" s="32">
        <f>IF(K9=0,"",ROUND(O9*100/K9,2))</f>
        <v>28.54</v>
      </c>
      <c r="Q9" s="43"/>
    </row>
    <row r="10" spans="1:17" ht="33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7466562</v>
      </c>
      <c r="N10" s="32">
        <f>IF(I10=0,"",ROUND(M10*100/I10,2))</f>
      </c>
      <c r="O10" s="31">
        <v>7466562</v>
      </c>
      <c r="P10" s="32">
        <f>IF(K10=0,"",ROUND(O10*100/K10,2))</f>
      </c>
      <c r="Q10" s="43"/>
    </row>
    <row r="11" spans="1:17" ht="157.5">
      <c r="A11" s="33" t="s">
        <v>31</v>
      </c>
      <c r="B11" s="31"/>
      <c r="C11" s="30" t="s">
        <v>25</v>
      </c>
      <c r="D11" s="30" t="s">
        <v>27</v>
      </c>
      <c r="E11" s="31">
        <v>10223790</v>
      </c>
      <c r="F11" s="31">
        <v>48270000</v>
      </c>
      <c r="G11" s="31">
        <v>8019000</v>
      </c>
      <c r="H11" s="31">
        <v>-14099000</v>
      </c>
      <c r="I11" s="31">
        <f>E11+F11+G11+H11</f>
        <v>52413790</v>
      </c>
      <c r="J11" s="32">
        <f>IF(B11=0,"",ROUND(I11*100/B11,2))</f>
      </c>
      <c r="K11" s="31">
        <v>52413790</v>
      </c>
      <c r="L11" s="32">
        <f>IF(B11=0,"",ROUND(K11*100/B11,2))</f>
      </c>
      <c r="M11" s="31">
        <v>52413153</v>
      </c>
      <c r="N11" s="32">
        <f>IF(I11=0,"",ROUND(M11*100/I11,2))</f>
        <v>100</v>
      </c>
      <c r="O11" s="31">
        <v>52413153</v>
      </c>
      <c r="P11" s="32">
        <f>IF(K11=0,"",ROUND(O11*100/K11,2))</f>
        <v>100</v>
      </c>
      <c r="Q11" s="43" t="s">
        <v>32</v>
      </c>
    </row>
    <row r="12" spans="1:17" ht="33">
      <c r="A12" s="33" t="s">
        <v>33</v>
      </c>
      <c r="B12" s="31"/>
      <c r="C12" s="30" t="s">
        <v>25</v>
      </c>
      <c r="D12" s="30" t="s">
        <v>27</v>
      </c>
      <c r="E12" s="31">
        <v>10223790</v>
      </c>
      <c r="F12" s="31">
        <v>48270000</v>
      </c>
      <c r="G12" s="31">
        <v>8019000</v>
      </c>
      <c r="H12" s="31">
        <v>-14099000</v>
      </c>
      <c r="I12" s="31">
        <f>E12+F12+G12+H12</f>
        <v>52413790</v>
      </c>
      <c r="J12" s="32">
        <f>IF(B12=0,"",ROUND(I12*100/B12,2))</f>
      </c>
      <c r="K12" s="31">
        <v>52413790</v>
      </c>
      <c r="L12" s="32">
        <f>IF(B12=0,"",ROUND(K12*100/B12,2))</f>
      </c>
      <c r="M12" s="31">
        <v>6894370</v>
      </c>
      <c r="N12" s="32">
        <f>IF(I12=0,"",ROUND(M12*100/I12,2))</f>
        <v>13.15</v>
      </c>
      <c r="O12" s="31">
        <v>6894370</v>
      </c>
      <c r="P12" s="32">
        <f>IF(K12=0,"",ROUND(O12*100/K12,2))</f>
        <v>13.15</v>
      </c>
      <c r="Q12" s="43"/>
    </row>
    <row r="13" spans="1:17" ht="33">
      <c r="A13" s="33" t="s">
        <v>34</v>
      </c>
      <c r="B13" s="31"/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45518783</v>
      </c>
      <c r="N13" s="32">
        <f>IF(I13=0,"",ROUND(M13*100/I13,2))</f>
      </c>
      <c r="O13" s="31">
        <v>45518783</v>
      </c>
      <c r="P13" s="32">
        <f>IF(K13=0,"",ROUND(O13*100/K13,2))</f>
      </c>
      <c r="Q13" s="43"/>
    </row>
    <row r="14" spans="1:17" ht="101.25">
      <c r="A14" s="33" t="s">
        <v>35</v>
      </c>
      <c r="B14" s="31"/>
      <c r="C14" s="30" t="s">
        <v>25</v>
      </c>
      <c r="D14" s="30" t="s">
        <v>27</v>
      </c>
      <c r="E14" s="31">
        <v>1970154</v>
      </c>
      <c r="F14" s="31">
        <v>206216000</v>
      </c>
      <c r="G14" s="31">
        <v>30304000</v>
      </c>
      <c r="H14" s="31">
        <v>-10889000</v>
      </c>
      <c r="I14" s="31">
        <f>E14+F14+G14+H14</f>
        <v>227601154</v>
      </c>
      <c r="J14" s="32">
        <f>IF(B14=0,"",ROUND(I14*100/B14,2))</f>
      </c>
      <c r="K14" s="31">
        <v>227601154</v>
      </c>
      <c r="L14" s="32">
        <f>IF(B14=0,"",ROUND(K14*100/B14,2))</f>
      </c>
      <c r="M14" s="31">
        <v>227207442</v>
      </c>
      <c r="N14" s="32">
        <f>IF(I14=0,"",ROUND(M14*100/I14,2))</f>
        <v>99.83</v>
      </c>
      <c r="O14" s="31">
        <v>227207442</v>
      </c>
      <c r="P14" s="32">
        <f>IF(K14=0,"",ROUND(O14*100/K14,2))</f>
        <v>99.83</v>
      </c>
      <c r="Q14" s="43" t="s">
        <v>36</v>
      </c>
    </row>
    <row r="15" spans="1:17" ht="33">
      <c r="A15" s="33" t="s">
        <v>37</v>
      </c>
      <c r="B15" s="31"/>
      <c r="C15" s="30" t="s">
        <v>25</v>
      </c>
      <c r="D15" s="30" t="s">
        <v>27</v>
      </c>
      <c r="E15" s="31">
        <v>1970154</v>
      </c>
      <c r="F15" s="31">
        <v>206216000</v>
      </c>
      <c r="G15" s="31">
        <v>30304000</v>
      </c>
      <c r="H15" s="31">
        <v>-10889000</v>
      </c>
      <c r="I15" s="31">
        <f>E15+F15+G15+H15</f>
        <v>227601154</v>
      </c>
      <c r="J15" s="32">
        <f>IF(B15=0,"",ROUND(I15*100/B15,2))</f>
      </c>
      <c r="K15" s="31">
        <v>227601154</v>
      </c>
      <c r="L15" s="32">
        <f>IF(B15=0,"",ROUND(K15*100/B15,2))</f>
      </c>
      <c r="M15" s="31">
        <v>220072599</v>
      </c>
      <c r="N15" s="32">
        <f>IF(I15=0,"",ROUND(M15*100/I15,2))</f>
        <v>96.69</v>
      </c>
      <c r="O15" s="31">
        <v>220072599</v>
      </c>
      <c r="P15" s="32">
        <f>IF(K15=0,"",ROUND(O15*100/K15,2))</f>
        <v>96.69</v>
      </c>
      <c r="Q15" s="43"/>
    </row>
    <row r="16" spans="1:17" ht="33">
      <c r="A16" s="33" t="s">
        <v>38</v>
      </c>
      <c r="B16" s="31"/>
      <c r="C16" s="30" t="s">
        <v>25</v>
      </c>
      <c r="D16" s="30" t="s">
        <v>27</v>
      </c>
      <c r="E16" s="31">
        <v>0</v>
      </c>
      <c r="F16" s="31">
        <v>0</v>
      </c>
      <c r="G16" s="31">
        <v>0</v>
      </c>
      <c r="H16" s="31">
        <v>0</v>
      </c>
      <c r="I16" s="31">
        <f>E16+F16+G16+H16</f>
        <v>0</v>
      </c>
      <c r="J16" s="32">
        <f>IF(B16=0,"",ROUND(I16*100/B16,2))</f>
      </c>
      <c r="K16" s="31">
        <v>0</v>
      </c>
      <c r="L16" s="32">
        <f>IF(B16=0,"",ROUND(K16*100/B16,2))</f>
      </c>
      <c r="M16" s="31">
        <v>7134843</v>
      </c>
      <c r="N16" s="32">
        <f>IF(I16=0,"",ROUND(M16*100/I16,2))</f>
      </c>
      <c r="O16" s="31">
        <v>7134843</v>
      </c>
      <c r="P16" s="32">
        <f>IF(K16=0,"",ROUND(O16*100/K16,2))</f>
      </c>
      <c r="Q16" s="43"/>
    </row>
    <row r="17" spans="1:17" ht="135">
      <c r="A17" s="33" t="s">
        <v>39</v>
      </c>
      <c r="B17" s="31"/>
      <c r="C17" s="30" t="s">
        <v>25</v>
      </c>
      <c r="D17" s="30" t="s">
        <v>27</v>
      </c>
      <c r="E17" s="31">
        <v>0</v>
      </c>
      <c r="F17" s="31">
        <v>3600000</v>
      </c>
      <c r="G17" s="31">
        <v>2597000</v>
      </c>
      <c r="H17" s="31">
        <v>3474000</v>
      </c>
      <c r="I17" s="31">
        <f>E17+F17+G17+H17</f>
        <v>9671000</v>
      </c>
      <c r="J17" s="32">
        <f>IF(B17=0,"",ROUND(I17*100/B17,2))</f>
      </c>
      <c r="K17" s="31">
        <v>9671000</v>
      </c>
      <c r="L17" s="32">
        <f>IF(B17=0,"",ROUND(K17*100/B17,2))</f>
      </c>
      <c r="M17" s="31">
        <v>9670823</v>
      </c>
      <c r="N17" s="32">
        <f>IF(I17=0,"",ROUND(M17*100/I17,2))</f>
        <v>100</v>
      </c>
      <c r="O17" s="31">
        <v>9670823</v>
      </c>
      <c r="P17" s="32">
        <f>IF(K17=0,"",ROUND(O17*100/K17,2))</f>
        <v>100</v>
      </c>
      <c r="Q17" s="43" t="s">
        <v>40</v>
      </c>
    </row>
    <row r="18" spans="1:17" ht="33">
      <c r="A18" s="33" t="s">
        <v>41</v>
      </c>
      <c r="B18" s="31"/>
      <c r="C18" s="30" t="s">
        <v>25</v>
      </c>
      <c r="D18" s="30" t="s">
        <v>27</v>
      </c>
      <c r="E18" s="31">
        <v>0</v>
      </c>
      <c r="F18" s="31">
        <v>3600000</v>
      </c>
      <c r="G18" s="31">
        <v>2597000</v>
      </c>
      <c r="H18" s="31">
        <v>3474000</v>
      </c>
      <c r="I18" s="31">
        <f>E18+F18+G18+H18</f>
        <v>9671000</v>
      </c>
      <c r="J18" s="32">
        <f>IF(B18=0,"",ROUND(I18*100/B18,2))</f>
      </c>
      <c r="K18" s="31">
        <v>9671000</v>
      </c>
      <c r="L18" s="32">
        <f>IF(B18=0,"",ROUND(K18*100/B18,2))</f>
      </c>
      <c r="M18" s="31">
        <v>9670823</v>
      </c>
      <c r="N18" s="32">
        <f>IF(I18=0,"",ROUND(M18*100/I18,2))</f>
        <v>100</v>
      </c>
      <c r="O18" s="31">
        <v>9670823</v>
      </c>
      <c r="P18" s="32">
        <f>IF(K18=0,"",ROUND(O18*100/K18,2))</f>
        <v>100</v>
      </c>
      <c r="Q18" s="43"/>
    </row>
    <row r="19" spans="1:17" ht="33">
      <c r="A19" s="33" t="s">
        <v>42</v>
      </c>
      <c r="B19" s="31"/>
      <c r="C19" s="30" t="s">
        <v>25</v>
      </c>
      <c r="D19" s="30" t="s">
        <v>27</v>
      </c>
      <c r="E19" s="31">
        <v>0</v>
      </c>
      <c r="F19" s="31">
        <v>32885000</v>
      </c>
      <c r="G19" s="31">
        <v>0</v>
      </c>
      <c r="H19" s="31">
        <v>19546000</v>
      </c>
      <c r="I19" s="31">
        <f>E19+F19+G19+H19</f>
        <v>52431000</v>
      </c>
      <c r="J19" s="32">
        <f>IF(B19=0,"",ROUND(I19*100/B19,2))</f>
      </c>
      <c r="K19" s="31">
        <v>52431000</v>
      </c>
      <c r="L19" s="32">
        <f>IF(B19=0,"",ROUND(K19*100/B19,2))</f>
      </c>
      <c r="M19" s="31">
        <v>52430125</v>
      </c>
      <c r="N19" s="32">
        <f>IF(I19=0,"",ROUND(M19*100/I19,2))</f>
        <v>100</v>
      </c>
      <c r="O19" s="31">
        <v>52430125</v>
      </c>
      <c r="P19" s="32">
        <f>IF(K19=0,"",ROUND(O19*100/K19,2))</f>
        <v>100</v>
      </c>
      <c r="Q19" s="43"/>
    </row>
    <row r="20" spans="1:17" ht="33">
      <c r="A20" s="33" t="s">
        <v>43</v>
      </c>
      <c r="B20" s="31"/>
      <c r="C20" s="30" t="s">
        <v>25</v>
      </c>
      <c r="D20" s="30" t="s">
        <v>27</v>
      </c>
      <c r="E20" s="31">
        <v>0</v>
      </c>
      <c r="F20" s="31">
        <v>32885000</v>
      </c>
      <c r="G20" s="31">
        <v>0</v>
      </c>
      <c r="H20" s="31">
        <v>19546000</v>
      </c>
      <c r="I20" s="31">
        <f>E20+F20+G20+H20</f>
        <v>52431000</v>
      </c>
      <c r="J20" s="32">
        <f>IF(B20=0,"",ROUND(I20*100/B20,2))</f>
      </c>
      <c r="K20" s="31">
        <v>52431000</v>
      </c>
      <c r="L20" s="32">
        <f>IF(B20=0,"",ROUND(K20*100/B20,2))</f>
      </c>
      <c r="M20" s="31">
        <v>48310237</v>
      </c>
      <c r="N20" s="32">
        <f>IF(I20=0,"",ROUND(M20*100/I20,2))</f>
        <v>92.14</v>
      </c>
      <c r="O20" s="31">
        <v>48310237</v>
      </c>
      <c r="P20" s="32">
        <f>IF(K20=0,"",ROUND(O20*100/K20,2))</f>
        <v>92.14</v>
      </c>
      <c r="Q20" s="43"/>
    </row>
    <row r="21" spans="1:17" ht="33">
      <c r="A21" s="33" t="s">
        <v>44</v>
      </c>
      <c r="B21" s="31"/>
      <c r="C21" s="30" t="s">
        <v>25</v>
      </c>
      <c r="D21" s="30" t="s">
        <v>27</v>
      </c>
      <c r="E21" s="31">
        <v>0</v>
      </c>
      <c r="F21" s="31">
        <v>0</v>
      </c>
      <c r="G21" s="31">
        <v>0</v>
      </c>
      <c r="H21" s="31">
        <v>0</v>
      </c>
      <c r="I21" s="31">
        <f>E21+F21+G21+H21</f>
        <v>0</v>
      </c>
      <c r="J21" s="32">
        <f>IF(B21=0,"",ROUND(I21*100/B21,2))</f>
      </c>
      <c r="K21" s="31">
        <v>0</v>
      </c>
      <c r="L21" s="32">
        <f>IF(B21=0,"",ROUND(K21*100/B21,2))</f>
      </c>
      <c r="M21" s="31">
        <v>4119888</v>
      </c>
      <c r="N21" s="32">
        <f>IF(I21=0,"",ROUND(M21*100/I21,2))</f>
      </c>
      <c r="O21" s="31">
        <v>4119888</v>
      </c>
      <c r="P21" s="32">
        <f>IF(K21=0,"",ROUND(O21*100/K21,2))</f>
      </c>
      <c r="Q21" s="43"/>
    </row>
    <row r="22" spans="1:17" ht="17.25" thickBot="1">
      <c r="A22" s="38" t="s">
        <v>45</v>
      </c>
      <c r="B22" s="39"/>
      <c r="C22" s="40" t="s">
        <v>25</v>
      </c>
      <c r="D22" s="40" t="s">
        <v>25</v>
      </c>
      <c r="E22" s="39">
        <v>12193944</v>
      </c>
      <c r="F22" s="39">
        <v>298971000</v>
      </c>
      <c r="G22" s="39">
        <v>41401000</v>
      </c>
      <c r="H22" s="39">
        <v>0</v>
      </c>
      <c r="I22" s="39">
        <f>E22+F22+G22+H22</f>
        <v>352565944</v>
      </c>
      <c r="J22" s="41">
        <f>IF(B22=0,"",ROUND(I22*100/B22,2))</f>
      </c>
      <c r="K22" s="39">
        <v>352565944</v>
      </c>
      <c r="L22" s="41">
        <f>IF(B22=0,"",ROUND(K22*100/B22,2))</f>
      </c>
      <c r="M22" s="39">
        <v>352170215</v>
      </c>
      <c r="N22" s="41">
        <f>IF(I22=0,"",ROUND(M22*100/I22,2))</f>
        <v>99.89</v>
      </c>
      <c r="O22" s="39">
        <v>352170215</v>
      </c>
      <c r="P22" s="41">
        <f>IF(K22=0,"",ROUND(O22*100/K22,2))</f>
        <v>99.89</v>
      </c>
      <c r="Q22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2007-01-24T14:59:38Z</dcterms:created>
  <dcterms:modified xsi:type="dcterms:W3CDTF">2020-12-14T08:58:51Z</dcterms:modified>
  <cp:category/>
  <cp:version/>
  <cp:contentType/>
  <cp:contentStatus/>
</cp:coreProperties>
</file>